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date1904="1" showInkAnnotation="0" autoCompressPictures="0"/>
  <mc:AlternateContent xmlns:mc="http://schemas.openxmlformats.org/markup-compatibility/2006">
    <mc:Choice Requires="x15">
      <x15ac:absPath xmlns:x15ac="http://schemas.microsoft.com/office/spreadsheetml/2010/11/ac" url="/Users/emmanuelle.provost/Desktop/"/>
    </mc:Choice>
  </mc:AlternateContent>
  <xr:revisionPtr revIDLastSave="0" documentId="13_ncr:1_{09CE0ECE-F2F1-B04C-9244-1B8828829A52}" xr6:coauthVersionLast="47" xr6:coauthVersionMax="47" xr10:uidLastSave="{00000000-0000-0000-0000-000000000000}"/>
  <bookViews>
    <workbookView xWindow="33160" yWindow="-8080" windowWidth="38180" windowHeight="24180" tabRatio="50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F9" i="1" l="1"/>
  <c r="G9" i="1" s="1"/>
  <c r="F8" i="1"/>
  <c r="G8" i="1" s="1"/>
  <c r="F7" i="1"/>
  <c r="G7" i="1" s="1"/>
  <c r="F6" i="1"/>
  <c r="F5" i="1"/>
  <c r="F4" i="1"/>
  <c r="G4" i="1" s="1"/>
  <c r="F3" i="1"/>
  <c r="G6" i="1"/>
  <c r="F2" i="1"/>
  <c r="G3" i="1"/>
  <c r="G5" i="1"/>
  <c r="G2" i="1"/>
  <c r="E2" i="1"/>
  <c r="D2" i="1" s="1"/>
  <c r="D4" i="1"/>
  <c r="E3" i="1"/>
  <c r="D3" i="1" s="1"/>
  <c r="E5" i="1"/>
  <c r="D5" i="1" s="1"/>
  <c r="E6" i="1"/>
  <c r="D6" i="1" s="1"/>
  <c r="E7" i="1"/>
  <c r="D7" i="1" s="1"/>
  <c r="E8" i="1"/>
  <c r="D8" i="1" s="1"/>
  <c r="E9" i="1"/>
  <c r="D9" i="1" s="1"/>
  <c r="H5" i="1" l="1"/>
  <c r="H7" i="1"/>
  <c r="H3" i="1"/>
  <c r="H4" i="1"/>
  <c r="H8" i="1"/>
  <c r="H6" i="1"/>
  <c r="H9" i="1"/>
  <c r="H2" i="1"/>
</calcChain>
</file>

<file path=xl/sharedStrings.xml><?xml version="1.0" encoding="utf-8"?>
<sst xmlns="http://schemas.openxmlformats.org/spreadsheetml/2006/main" count="18" uniqueCount="18">
  <si>
    <t>Planet</t>
    <phoneticPr fontId="1" type="noConversion"/>
  </si>
  <si>
    <t>Distance from Sun AU</t>
    <phoneticPr fontId="1" type="noConversion"/>
  </si>
  <si>
    <t>Radius cm</t>
    <phoneticPr fontId="1" type="noConversion"/>
  </si>
  <si>
    <t>Orbital speeds (km/s)</t>
  </si>
  <si>
    <t>Speed (cm/s)</t>
  </si>
  <si>
    <t>Mercury</t>
    <phoneticPr fontId="1" type="noConversion"/>
  </si>
  <si>
    <t>Venus</t>
    <phoneticPr fontId="1" type="noConversion"/>
  </si>
  <si>
    <t>Earth</t>
    <phoneticPr fontId="1" type="noConversion"/>
  </si>
  <si>
    <t>Mars</t>
    <phoneticPr fontId="1" type="noConversion"/>
  </si>
  <si>
    <t>Jupiter</t>
    <phoneticPr fontId="1" type="noConversion"/>
  </si>
  <si>
    <t>Saturn</t>
    <phoneticPr fontId="1" type="noConversion"/>
  </si>
  <si>
    <t xml:space="preserve">Uranus </t>
    <phoneticPr fontId="1" type="noConversion"/>
  </si>
  <si>
    <t>Neptune</t>
    <phoneticPr fontId="1" type="noConversion"/>
  </si>
  <si>
    <t>Sphero speed (in sphero units)</t>
  </si>
  <si>
    <t>Sphero time (time of orbit)</t>
  </si>
  <si>
    <t>Circumference of orbit</t>
  </si>
  <si>
    <t xml:space="preserve">Note: </t>
  </si>
  <si>
    <t>The values in the green columns can be calculated by the students if they are given the formulas to calculate them, or they can be given the entire table as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</si>
</sst>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Verdana"/>
    </font>
    <font>
      <sz val="8"/>
      <name val="Verdana"/>
      <family val="2"/>
    </font>
    <font>
      <sz val="10"/>
      <name val="Verdana"/>
      <family val="2"/>
    </font>
    <font>
      <b/>
      <sz val="10"/>
      <name val="Verdana"/>
      <family val="2"/>
    </font>
    <font>
      <i/>
      <sz val="12"/>
      <color rgb="FF222222"/>
      <name val="Arial"/>
      <family val="2"/>
    </font>
  </fonts>
  <fills count="5">
    <fill>
      <patternFill patternType="none"/>
    </fill>
    <fill>
      <patternFill patternType="gray125"/>
    </fill>
    <fill>
      <patternFill patternType="solid">
        <fgColor theme="0"/>
        <bgColor indexed="64"/>
      </patternFill>
    </fill>
    <fill>
      <patternFill patternType="solid">
        <fgColor rgb="FF99FF99"/>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0" borderId="1" xfId="0" applyBorder="1"/>
    <xf numFmtId="0" fontId="0" fillId="0" borderId="1" xfId="0" applyBorder="1" applyAlignment="1">
      <alignment wrapText="1"/>
    </xf>
    <xf numFmtId="0" fontId="0" fillId="2" borderId="1" xfId="0" applyFill="1" applyBorder="1"/>
    <xf numFmtId="0" fontId="2" fillId="3" borderId="1" xfId="0" applyFont="1" applyFill="1" applyBorder="1"/>
    <xf numFmtId="0" fontId="0" fillId="3" borderId="1" xfId="0" applyFill="1" applyBorder="1"/>
    <xf numFmtId="0" fontId="0" fillId="3" borderId="1" xfId="0" applyFill="1" applyBorder="1" applyAlignment="1">
      <alignment wrapText="1"/>
    </xf>
    <xf numFmtId="0" fontId="3" fillId="4" borderId="0" xfId="0" applyFont="1" applyFill="1"/>
    <xf numFmtId="0" fontId="4" fillId="0" borderId="0" xfId="0" applyFont="1"/>
  </cellXfs>
  <cellStyles count="1">
    <cellStyle name="Normal" xfId="0" builtinId="0"/>
  </cellStyles>
  <dxfs count="0"/>
  <tableStyles count="0" defaultTableStyle="TableStyleMedium9"/>
  <colors>
    <mruColors>
      <color rgb="FF99FF99"/>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2"/>
  <sheetViews>
    <sheetView tabSelected="1" showRuler="0" zoomScale="150" workbookViewId="0">
      <selection activeCell="C20" sqref="C20"/>
    </sheetView>
  </sheetViews>
  <sheetFormatPr baseColWidth="10" defaultColWidth="11" defaultRowHeight="13" x14ac:dyDescent="0.15"/>
  <cols>
    <col min="2" max="2" width="11.1640625" customWidth="1"/>
    <col min="3" max="3" width="18.83203125" bestFit="1" customWidth="1"/>
    <col min="4" max="4" width="15" bestFit="1" customWidth="1"/>
    <col min="6" max="6" width="26.83203125" bestFit="1" customWidth="1"/>
    <col min="7" max="7" width="12" bestFit="1" customWidth="1"/>
    <col min="8" max="8" width="23.33203125" bestFit="1" customWidth="1"/>
  </cols>
  <sheetData>
    <row r="1" spans="1:8" ht="40" customHeight="1" x14ac:dyDescent="0.15">
      <c r="A1" s="1" t="s">
        <v>0</v>
      </c>
      <c r="B1" s="2" t="s">
        <v>1</v>
      </c>
      <c r="C1" s="1" t="s">
        <v>3</v>
      </c>
      <c r="D1" s="6" t="s">
        <v>15</v>
      </c>
      <c r="E1" s="5" t="s">
        <v>2</v>
      </c>
      <c r="F1" s="4" t="s">
        <v>13</v>
      </c>
      <c r="G1" s="4" t="s">
        <v>4</v>
      </c>
      <c r="H1" s="4" t="s">
        <v>14</v>
      </c>
    </row>
    <row r="2" spans="1:8" x14ac:dyDescent="0.15">
      <c r="A2" s="1" t="s">
        <v>5</v>
      </c>
      <c r="B2" s="1">
        <v>0.39</v>
      </c>
      <c r="C2" s="1">
        <v>47.87</v>
      </c>
      <c r="D2" s="5">
        <f>2*PI()*E2</f>
        <v>245.04422698000386</v>
      </c>
      <c r="E2" s="5">
        <f>B2*E4</f>
        <v>39</v>
      </c>
      <c r="F2" s="5">
        <f>C2*40/C4</f>
        <v>64.298186702484884</v>
      </c>
      <c r="G2" s="5">
        <f>(200/255)*F2</f>
        <v>50.429950354890103</v>
      </c>
      <c r="H2" s="5">
        <f t="shared" ref="H2:H9" si="0">D2/G2</f>
        <v>4.8591010947969799</v>
      </c>
    </row>
    <row r="3" spans="1:8" x14ac:dyDescent="0.15">
      <c r="A3" s="1" t="s">
        <v>6</v>
      </c>
      <c r="B3" s="1">
        <v>0.72</v>
      </c>
      <c r="C3" s="1">
        <v>35.020000000000003</v>
      </c>
      <c r="D3" s="5">
        <f t="shared" ref="D3:D9" si="1">2*PI()*E3</f>
        <v>452.38934211693021</v>
      </c>
      <c r="E3" s="5">
        <f>B3*E4</f>
        <v>72</v>
      </c>
      <c r="F3" s="5">
        <f>C3*40/C4</f>
        <v>47.038280725319012</v>
      </c>
      <c r="G3" s="5">
        <f t="shared" ref="G3" si="2">(200/255)*F3</f>
        <v>36.892769196328636</v>
      </c>
      <c r="H3" s="5">
        <f t="shared" si="0"/>
        <v>12.262276645851498</v>
      </c>
    </row>
    <row r="4" spans="1:8" x14ac:dyDescent="0.15">
      <c r="A4" s="3" t="s">
        <v>7</v>
      </c>
      <c r="B4" s="3">
        <v>1</v>
      </c>
      <c r="C4" s="1">
        <v>29.78</v>
      </c>
      <c r="D4" s="5">
        <f>2*PI()*E4</f>
        <v>628.31853071795865</v>
      </c>
      <c r="E4" s="5">
        <v>100</v>
      </c>
      <c r="F4" s="5">
        <f>C4*40/C4</f>
        <v>40</v>
      </c>
      <c r="G4" s="5">
        <f>(200/255)*F4</f>
        <v>31.372549019607842</v>
      </c>
      <c r="H4" s="5">
        <f t="shared" si="0"/>
        <v>20.027653166634934</v>
      </c>
    </row>
    <row r="5" spans="1:8" x14ac:dyDescent="0.15">
      <c r="A5" s="1" t="s">
        <v>8</v>
      </c>
      <c r="B5" s="1">
        <v>1.524</v>
      </c>
      <c r="C5" s="1">
        <v>24.077000000000002</v>
      </c>
      <c r="D5" s="5">
        <f t="shared" si="1"/>
        <v>957.55744081416901</v>
      </c>
      <c r="E5" s="5">
        <f>B5*E4</f>
        <v>152.4</v>
      </c>
      <c r="F5" s="5">
        <f>C5*40/C4</f>
        <v>32.339825386165209</v>
      </c>
      <c r="G5" s="5">
        <f>(200/255)*F5</f>
        <v>25.364568930325653</v>
      </c>
      <c r="H5" s="5">
        <f t="shared" si="0"/>
        <v>37.75177269696556</v>
      </c>
    </row>
    <row r="6" spans="1:8" x14ac:dyDescent="0.15">
      <c r="A6" s="1" t="s">
        <v>9</v>
      </c>
      <c r="B6" s="1">
        <v>5.2030000000000003</v>
      </c>
      <c r="C6" s="1">
        <v>13.07</v>
      </c>
      <c r="D6" s="5">
        <f t="shared" si="1"/>
        <v>3269.1413153255389</v>
      </c>
      <c r="E6" s="5">
        <f>E4*B6</f>
        <v>520.30000000000007</v>
      </c>
      <c r="F6" s="5">
        <f>C6*40/C4</f>
        <v>17.555406312961718</v>
      </c>
      <c r="G6" s="5">
        <f t="shared" ref="G6:G9" si="3">(200/255)*F6</f>
        <v>13.768946127813113</v>
      </c>
      <c r="H6" s="5">
        <f t="shared" si="0"/>
        <v>237.42857913590868</v>
      </c>
    </row>
    <row r="7" spans="1:8" x14ac:dyDescent="0.15">
      <c r="A7" s="1" t="s">
        <v>10</v>
      </c>
      <c r="B7" s="1">
        <v>9.5389999999999997</v>
      </c>
      <c r="C7" s="1">
        <v>9.69</v>
      </c>
      <c r="D7" s="5">
        <f t="shared" si="1"/>
        <v>5993.530464518607</v>
      </c>
      <c r="E7" s="5">
        <f>B7*E4</f>
        <v>953.9</v>
      </c>
      <c r="F7" s="5">
        <f>C7*40/C4</f>
        <v>13.015446608462053</v>
      </c>
      <c r="G7" s="5">
        <f t="shared" si="3"/>
        <v>10.20819341840161</v>
      </c>
      <c r="H7" s="5">
        <f t="shared" si="0"/>
        <v>587.12939879396106</v>
      </c>
    </row>
    <row r="8" spans="1:8" x14ac:dyDescent="0.15">
      <c r="A8" s="1" t="s">
        <v>11</v>
      </c>
      <c r="B8" s="1">
        <v>19.18</v>
      </c>
      <c r="C8" s="1">
        <v>6.81</v>
      </c>
      <c r="D8" s="5">
        <f t="shared" si="1"/>
        <v>12051.149419170446</v>
      </c>
      <c r="E8" s="5">
        <f>B8*E4</f>
        <v>1918</v>
      </c>
      <c r="F8" s="5">
        <f>C8*40/C4</f>
        <v>9.1470785762256543</v>
      </c>
      <c r="G8" s="5">
        <f t="shared" si="3"/>
        <v>7.1741792754711016</v>
      </c>
      <c r="H8" s="5">
        <f t="shared" si="0"/>
        <v>1679.7948526842595</v>
      </c>
    </row>
    <row r="9" spans="1:8" x14ac:dyDescent="0.15">
      <c r="A9" s="1" t="s">
        <v>12</v>
      </c>
      <c r="B9" s="1">
        <v>30.06</v>
      </c>
      <c r="C9" s="1">
        <v>5.43</v>
      </c>
      <c r="D9" s="5">
        <f t="shared" si="1"/>
        <v>18887.255033381836</v>
      </c>
      <c r="E9" s="5">
        <f>B9*E4</f>
        <v>3006</v>
      </c>
      <c r="F9" s="5">
        <f>C9*40/C4</f>
        <v>7.2934855607790459</v>
      </c>
      <c r="G9" s="5">
        <f t="shared" si="3"/>
        <v>5.7203808319835652</v>
      </c>
      <c r="H9" s="5">
        <f t="shared" si="0"/>
        <v>3301.7478360496857</v>
      </c>
    </row>
    <row r="12" spans="1:8" ht="16" x14ac:dyDescent="0.2">
      <c r="A12" s="7" t="s">
        <v>16</v>
      </c>
      <c r="B12" s="8" t="s">
        <v>17</v>
      </c>
    </row>
  </sheetData>
  <phoneticPr fontId="1" type="noConversion"/>
  <printOptions horizontalCentered="1" gridLines="1"/>
  <pageMargins left="0.75" right="0.75" top="1" bottom="1" header="0.5" footer="0.5"/>
  <pageSetup scale="99" orientation="landscape"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University of Ottawa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Geniece Tapley</dc:creator>
  <cp:keywords/>
  <dc:description/>
  <cp:lastModifiedBy>Emmanuelle Provost</cp:lastModifiedBy>
  <cp:revision/>
  <dcterms:created xsi:type="dcterms:W3CDTF">2018-04-04T13:41:20Z</dcterms:created>
  <dcterms:modified xsi:type="dcterms:W3CDTF">2026-05-12T18:04:20Z</dcterms:modified>
  <cp:category/>
  <cp:contentStatus/>
</cp:coreProperties>
</file>